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5 投标报价汇总表_(2018范本)" sheetId="5" r:id="rId1"/>
    <sheet name="6 工程量清单表" sheetId="6" r:id="rId2"/>
  </sheets>
  <definedNames>
    <definedName name="_xlnm.Print_Area" localSheetId="0">'5 投标报价汇总表_(2018范本)'!$A$1:$D$31</definedName>
    <definedName name="_xlnm.Print_Area" localSheetId="1">'6 工程量清单表'!$A$1:$F$62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<sst xmlns="http://schemas.openxmlformats.org/spreadsheetml/2006/main" count="145" uniqueCount="89">
  <si>
    <t>投标报价汇总表</t>
  </si>
  <si>
    <t>工程名称：湖滨新区2025年道路安全隐患治理项目施工-养护工程</t>
  </si>
  <si>
    <t>第1页 共1页</t>
  </si>
  <si>
    <t>序号</t>
  </si>
  <si>
    <t>章次</t>
  </si>
  <si>
    <t>科目名称</t>
  </si>
  <si>
    <t>金额</t>
  </si>
  <si>
    <t>1</t>
  </si>
  <si>
    <t>100</t>
  </si>
  <si>
    <t>清单 第100章 总则</t>
  </si>
  <si>
    <t>2</t>
  </si>
  <si>
    <t>600</t>
  </si>
  <si>
    <t>清单 第600章 安全设施及预埋管线</t>
  </si>
  <si>
    <t>3</t>
  </si>
  <si>
    <t>第100章至第700章合计</t>
  </si>
  <si>
    <t>4</t>
  </si>
  <si>
    <t>已包含在清单合计中的材料、工程设备、专业工程暂估价合计</t>
  </si>
  <si>
    <t/>
  </si>
  <si>
    <t>5</t>
  </si>
  <si>
    <t>清单合计减去材料、工程设备、专业工程暂估价合计</t>
  </si>
  <si>
    <t>6</t>
  </si>
  <si>
    <t>计日工合计</t>
  </si>
  <si>
    <t>7</t>
  </si>
  <si>
    <t>暂列金额（不含计日工总额）（清单小计*10%）</t>
  </si>
  <si>
    <t>8</t>
  </si>
  <si>
    <t>投标报价</t>
  </si>
  <si>
    <t>【新点2013公路造价全国版 V10.4.7】</t>
  </si>
  <si>
    <t>工程量清单表</t>
  </si>
  <si>
    <t>编制范围：湖滨新区2025年道路安全隐患治理项目施工-养护工程</t>
  </si>
  <si>
    <t>第1页 共2页</t>
  </si>
  <si>
    <t>子目号</t>
  </si>
  <si>
    <t>子目名称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</si>
  <si>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</si>
  <si>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</si>
  <si>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</si>
  <si>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</si>
  <si>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</si>
  <si>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</si>
  <si>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</si>
  <si>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</si>
  <si>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</si>
  <si>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</si>
  <si>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</si>
  <si>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</si>
  <si>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</si>
  <si>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102</t>
  </si>
  <si>
    <t>工程管理</t>
  </si>
  <si>
    <t>102-1</t>
  </si>
  <si>
    <t>竣工文件</t>
  </si>
  <si>
    <t>102-2</t>
  </si>
  <si>
    <t>施工环保费,含防尘污染防治增加费</t>
  </si>
  <si>
    <t>102-3</t>
  </si>
  <si>
    <t>安全生产费</t>
  </si>
  <si>
    <t>103</t>
  </si>
  <si>
    <t>临时工程与设施</t>
  </si>
  <si>
    <t>103-2</t>
  </si>
  <si>
    <t>临时占地</t>
  </si>
  <si>
    <t>104</t>
  </si>
  <si>
    <t>承包人驻地建设</t>
  </si>
  <si>
    <t>104-1</t>
  </si>
  <si>
    <t>105</t>
  </si>
  <si>
    <t>施工标准化</t>
  </si>
  <si>
    <t>105-8</t>
  </si>
  <si>
    <t>试验检测费</t>
  </si>
  <si>
    <t>第100章</t>
  </si>
  <si>
    <t>合计 人民币</t>
  </si>
  <si>
    <t>元</t>
  </si>
  <si>
    <t>第2页 共2页</t>
  </si>
  <si>
    <t>604</t>
  </si>
  <si>
    <t>道路交通标志</t>
  </si>
  <si>
    <t>604-1</t>
  </si>
  <si>
    <t>标志版面更换（含各种版面）</t>
  </si>
  <si>
    <t>个</t>
  </si>
  <si>
    <t>604-2</t>
  </si>
  <si>
    <t>标志新建（含各种版面，含立柱、基础）</t>
  </si>
  <si>
    <t>605</t>
  </si>
  <si>
    <t>道路交通标线</t>
  </si>
  <si>
    <t>605-1</t>
  </si>
  <si>
    <t>路面标线</t>
  </si>
  <si>
    <t>一般路面标线施划</t>
  </si>
  <si>
    <t>m2</t>
  </si>
  <si>
    <t>605-9</t>
  </si>
  <si>
    <t>标线清洗</t>
  </si>
  <si>
    <t>609</t>
  </si>
  <si>
    <t>信号灯巡查、维修</t>
  </si>
  <si>
    <t>609-1</t>
  </si>
  <si>
    <t>信号灯巡查、维修，原则上每周一次，服务期一年（湖滨新区管养范围内所有信号灯），需提供询价记录；包含辅材，不含主材</t>
  </si>
  <si>
    <t>项</t>
  </si>
  <si>
    <t>第600章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</si>
</sst>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rgb="FF000000"/>
      <name val="Arial"/>
      <charset val="134"/>
    </font>
    <font>
      <sz val="10.5"/>
      <color rgb="FF000000"/>
      <name val="宋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Border="1" applyProtection="1"/>
    <xf numFmtId="176" fontId="1" fillId="0" borderId="0" xfId="0" applyNumberFormat="1" applyFont="1" applyFill="1" applyBorder="1" applyAlignment="1" applyProtection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left" vertical="center" wrapText="1"/>
    </xf>
    <xf numFmtId="176" fontId="0" fillId="0" borderId="6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right" wrapText="1"/>
    </xf>
    <xf numFmtId="176" fontId="4" fillId="0" borderId="0" xfId="0" applyNumberFormat="1" applyFont="1" applyFill="1" applyBorder="1" applyAlignment="1" applyProtection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L13" sqref="L13"/>
    </sheetView>
  </sheetViews>
  <sheetFormatPr defaultColWidth="9" defaultRowHeight="12.75" outlineLevelCol="3"/>
  <cols>
    <col min="1" max="1" width="18.4285714285714" customWidth="1"/>
    <col min="2" max="2" width="22.3238095238095" customWidth="1"/>
    <col min="3" max="3" width="30.8857142857143" customWidth="1"/>
    <col min="4" max="4" width="22.8380952380952" style="22" customWidth="1"/>
  </cols>
  <sheetData>
    <row r="1" ht="23.25" customHeight="1" spans="1:4">
      <c r="A1" s="1"/>
      <c r="B1" s="2"/>
      <c r="C1" s="2"/>
      <c r="D1" s="23"/>
    </row>
    <row r="2" ht="44.35" customHeight="1" spans="1:4">
      <c r="A2" s="4" t="s">
        <v>0</v>
      </c>
      <c r="B2" s="4"/>
      <c r="C2" s="4"/>
      <c r="D2" s="24"/>
    </row>
    <row r="3" ht="35.65" customHeight="1" spans="1:4">
      <c r="A3" s="5" t="s">
        <v>1</v>
      </c>
      <c r="B3" s="5"/>
      <c r="C3" s="5"/>
      <c r="D3" s="25" t="s">
        <v>2</v>
      </c>
    </row>
    <row r="4" ht="43.65" customHeight="1" spans="1:4">
      <c r="A4" s="10" t="s">
        <v>3</v>
      </c>
      <c r="B4" s="10" t="s">
        <v>4</v>
      </c>
      <c r="C4" s="10" t="s">
        <v>5</v>
      </c>
      <c r="D4" s="26" t="s">
        <v>6</v>
      </c>
    </row>
    <row r="5" ht="24" customHeight="1" spans="1:4">
      <c r="A5" s="10" t="s">
        <v>7</v>
      </c>
      <c r="B5" s="10" t="s">
        <v>8</v>
      </c>
      <c r="C5" s="10" t="s">
        <v>9</v>
      </c>
      <c r="D5" s="27">
        <f>IF(OR(ISERROR(ROUND('6 工程量清单表'!D30,2)),ROUND('6 工程量清单表'!D30,2)=""),0,ROUND('6 工程量清单表'!D30,2))</f>
        <v>4208.87</v>
      </c>
    </row>
    <row r="6" ht="23.25" customHeight="1" spans="1:4">
      <c r="A6" s="10" t="s">
        <v>10</v>
      </c>
      <c r="B6" s="10" t="s">
        <v>11</v>
      </c>
      <c r="C6" s="10" t="s">
        <v>12</v>
      </c>
      <c r="D6" s="27">
        <f>IF(OR(ISERROR(ROUND('6 工程量清单表'!D60,2)),ROUND('6 工程量清单表'!D60,2)=""),0,ROUND('6 工程量清单表'!D60,2))</f>
        <v>0</v>
      </c>
    </row>
    <row r="7" ht="23.25" customHeight="1" spans="1:4">
      <c r="A7" s="10" t="s">
        <v>13</v>
      </c>
      <c r="B7" s="10" t="s">
        <v>14</v>
      </c>
      <c r="C7" s="28"/>
      <c r="D7" s="27">
        <f>ROUND(IF(OR(ISERROR(D5),D5=""),0,D5)+IF(OR(ISERROR(D6),D6=""),0,D6),2)</f>
        <v>4208.87</v>
      </c>
    </row>
    <row r="8" ht="23.25" customHeight="1" spans="1:4">
      <c r="A8" s="10" t="s">
        <v>15</v>
      </c>
      <c r="B8" s="10" t="s">
        <v>16</v>
      </c>
      <c r="C8" s="28"/>
      <c r="D8" s="27" t="s">
        <v>17</v>
      </c>
    </row>
    <row r="9" ht="24" customHeight="1" spans="1:4">
      <c r="A9" s="10" t="s">
        <v>18</v>
      </c>
      <c r="B9" s="10" t="s">
        <v>19</v>
      </c>
      <c r="C9" s="28"/>
      <c r="D9" s="27">
        <f>ROUND(IF(OR(ISERROR(D7),D7=""),0,D7)-IF(OR(ISERROR(D8),D8=""),0,D8),2)</f>
        <v>4208.87</v>
      </c>
    </row>
    <row r="10" ht="23.25" customHeight="1" spans="1:4">
      <c r="A10" s="10" t="s">
        <v>20</v>
      </c>
      <c r="B10" s="10" t="s">
        <v>21</v>
      </c>
      <c r="C10" s="28"/>
      <c r="D10" s="27" t="s">
        <v>17</v>
      </c>
    </row>
    <row r="11" ht="23.25" customHeight="1" spans="1:4">
      <c r="A11" s="10" t="s">
        <v>22</v>
      </c>
      <c r="B11" s="10" t="s">
        <v>23</v>
      </c>
      <c r="C11" s="28"/>
      <c r="D11" s="27">
        <f>D9*0.1</f>
        <v>420.887</v>
      </c>
    </row>
    <row r="12" ht="24" customHeight="1" spans="1:4">
      <c r="A12" s="10" t="s">
        <v>24</v>
      </c>
      <c r="B12" s="10" t="s">
        <v>25</v>
      </c>
      <c r="C12" s="28"/>
      <c r="D12" s="27">
        <f>D9+D11</f>
        <v>4629.757</v>
      </c>
    </row>
    <row r="13" ht="23.25" customHeight="1" spans="1:4">
      <c r="A13" s="11"/>
      <c r="B13" s="12"/>
      <c r="C13" s="12"/>
      <c r="D13" s="29"/>
    </row>
    <row r="14" ht="23.25" customHeight="1" spans="1:4">
      <c r="A14" s="11"/>
      <c r="B14" s="12"/>
      <c r="C14" s="12"/>
      <c r="D14" s="29"/>
    </row>
    <row r="15" ht="23.25" customHeight="1" spans="1:4">
      <c r="A15" s="11"/>
      <c r="B15" s="12"/>
      <c r="C15" s="12"/>
      <c r="D15" s="29"/>
    </row>
    <row r="16" ht="24" customHeight="1" spans="1:4">
      <c r="A16" s="11"/>
      <c r="B16" s="12"/>
      <c r="C16" s="12"/>
      <c r="D16" s="29"/>
    </row>
    <row r="17" ht="23.25" customHeight="1" spans="1:4">
      <c r="A17" s="11"/>
      <c r="B17" s="12"/>
      <c r="C17" s="12"/>
      <c r="D17" s="29"/>
    </row>
    <row r="18" ht="23.25" customHeight="1" spans="1:4">
      <c r="A18" s="11"/>
      <c r="B18" s="12"/>
      <c r="C18" s="12"/>
      <c r="D18" s="29"/>
    </row>
    <row r="19" ht="24" customHeight="1" spans="1:4">
      <c r="A19" s="11"/>
      <c r="B19" s="12"/>
      <c r="C19" s="12"/>
      <c r="D19" s="29"/>
    </row>
    <row r="20" ht="23.25" customHeight="1" spans="1:4">
      <c r="A20" s="11"/>
      <c r="B20" s="12"/>
      <c r="C20" s="12"/>
      <c r="D20" s="29"/>
    </row>
    <row r="21" ht="23.25" customHeight="1" spans="1:4">
      <c r="A21" s="11"/>
      <c r="B21" s="12"/>
      <c r="C21" s="12"/>
      <c r="D21" s="29"/>
    </row>
    <row r="22" ht="23.25" customHeight="1" spans="1:4">
      <c r="A22" s="11"/>
      <c r="B22" s="12"/>
      <c r="C22" s="12"/>
      <c r="D22" s="29"/>
    </row>
    <row r="23" ht="24" customHeight="1" spans="1:4">
      <c r="A23" s="11"/>
      <c r="B23" s="12"/>
      <c r="C23" s="12"/>
      <c r="D23" s="29"/>
    </row>
    <row r="24" ht="23.25" customHeight="1" spans="1:4">
      <c r="A24" s="11"/>
      <c r="B24" s="12"/>
      <c r="C24" s="12"/>
      <c r="D24" s="29"/>
    </row>
    <row r="25" ht="23.25" customHeight="1" spans="1:4">
      <c r="A25" s="11"/>
      <c r="B25" s="12"/>
      <c r="C25" s="12"/>
      <c r="D25" s="29"/>
    </row>
    <row r="26" ht="24" customHeight="1" spans="1:4">
      <c r="A26" s="11"/>
      <c r="B26" s="12"/>
      <c r="C26" s="12"/>
      <c r="D26" s="29"/>
    </row>
    <row r="27" ht="23.25" customHeight="1" spans="1:4">
      <c r="A27" s="11"/>
      <c r="B27" s="12"/>
      <c r="C27" s="12"/>
      <c r="D27" s="29"/>
    </row>
    <row r="28" ht="23.25" customHeight="1" spans="1:4">
      <c r="A28" s="11"/>
      <c r="B28" s="12"/>
      <c r="C28" s="12"/>
      <c r="D28" s="29"/>
    </row>
    <row r="29" ht="23.25" customHeight="1" spans="1:4">
      <c r="A29" s="11"/>
      <c r="B29" s="12"/>
      <c r="C29" s="12"/>
      <c r="D29" s="29"/>
    </row>
    <row r="30" ht="23.25" customHeight="1" spans="1:4">
      <c r="A30" s="20"/>
      <c r="B30" s="20"/>
      <c r="C30" s="20"/>
      <c r="D30" s="30"/>
    </row>
    <row r="31" ht="30.55" customHeight="1" spans="1:4">
      <c r="A31" s="1"/>
      <c r="B31" s="2"/>
      <c r="C31" s="31" t="s">
        <v>26</v>
      </c>
      <c r="D31" s="32"/>
    </row>
  </sheetData>
  <sheetProtection algorithmName="SHA-512" hashValue="DAK73OIYrsyTU+GxQsUu4G2+E1oC3hRswvBCbyVr17JobKYqWl9YyVGmLOc7YB7oPb1eS2963Pu/ycqjVXlKGw==" saltValue="v+dqIkXmEJDFyS5j5pnoPw==" spinCount="100000" sheet="1" objects="1"/>
  <mergeCells count="10">
    <mergeCell ref="B1:C1"/>
    <mergeCell ref="A2:D2"/>
    <mergeCell ref="A3:C3"/>
    <mergeCell ref="B7:C7"/>
    <mergeCell ref="B8:C8"/>
    <mergeCell ref="B9:C9"/>
    <mergeCell ref="B10:C10"/>
    <mergeCell ref="B11:C11"/>
    <mergeCell ref="B12:C12"/>
    <mergeCell ref="C31:D31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2"/>
  <sheetViews>
    <sheetView tabSelected="1" topLeftCell="A38" workbookViewId="0">
      <selection activeCell="J46" sqref="J46"/>
    </sheetView>
  </sheetViews>
  <sheetFormatPr defaultColWidth="9" defaultRowHeight="12.75" outlineLevelCol="5"/>
  <cols>
    <col min="1" max="1" width="10.1238095238095" customWidth="1"/>
    <col min="2" max="2" width="21.0285714285714" customWidth="1"/>
    <col min="3" max="3" width="12.7142857142857" customWidth="1"/>
    <col min="4" max="4" width="15.1809523809524" customWidth="1"/>
    <col min="5" max="5" width="14.7904761904762" customWidth="1"/>
    <col min="6" max="6" width="20.6380952380952" customWidth="1"/>
  </cols>
  <sheetData>
    <row r="1" ht="23.25" customHeight="1" spans="1:6">
      <c r="A1" s="1"/>
      <c r="B1" s="1"/>
      <c r="C1" s="2"/>
      <c r="D1" s="2"/>
      <c r="E1" s="3"/>
      <c r="F1" s="3"/>
    </row>
    <row r="2" ht="44.35" customHeight="1" spans="1:6">
      <c r="A2" s="4" t="s">
        <v>27</v>
      </c>
      <c r="B2" s="4"/>
      <c r="C2" s="4"/>
      <c r="D2" s="4"/>
      <c r="E2" s="4"/>
      <c r="F2" s="4"/>
    </row>
    <row r="3" ht="50.2" customHeight="1" spans="1:6">
      <c r="A3" s="5" t="s">
        <v>28</v>
      </c>
      <c r="B3" s="5"/>
      <c r="C3" s="5"/>
      <c r="D3" s="6" t="s">
        <v>29</v>
      </c>
      <c r="E3" s="6"/>
      <c r="F3" s="6"/>
    </row>
    <row r="4" ht="24.7" customHeight="1" spans="1:6">
      <c r="A4" s="7" t="s">
        <v>9</v>
      </c>
      <c r="B4" s="8"/>
      <c r="C4" s="8"/>
      <c r="D4" s="8"/>
      <c r="E4" s="8"/>
      <c r="F4" s="9"/>
    </row>
    <row r="5" ht="29.8" customHeight="1" spans="1:6">
      <c r="A5" s="10" t="s">
        <v>30</v>
      </c>
      <c r="B5" s="10" t="s">
        <v>31</v>
      </c>
      <c r="C5" s="10" t="s">
        <v>32</v>
      </c>
      <c r="D5" s="10" t="s">
        <v>33</v>
      </c>
      <c r="E5" s="10" t="s">
        <v>34</v>
      </c>
      <c r="F5" s="10" t="s">
        <v>35</v>
      </c>
    </row>
    <row r="6" ht="20.35" customHeight="1" spans="1:6">
      <c r="A6" s="10" t="s">
        <v>36</v>
      </c>
      <c r="B6" s="11" t="s">
        <v>37</v>
      </c>
      <c r="C6" s="10"/>
      <c r="D6" s="12" t="s">
        <v>17</v>
      </c>
      <c r="E6" s="12" t="s">
        <v>17</v>
      </c>
      <c r="F6" s="12" t="s">
        <v>17</v>
      </c>
    </row>
    <row r="7" ht="20.35" customHeight="1" spans="1:6">
      <c r="A7" s="10" t="s">
        <v>38</v>
      </c>
      <c r="B7" s="11" t="s">
        <v>39</v>
      </c>
      <c r="C7" s="10"/>
      <c r="D7" s="12" t="s">
        <v>17</v>
      </c>
      <c r="E7" s="12" t="s">
        <v>17</v>
      </c>
      <c r="F7" s="12" t="s">
        <v>17</v>
      </c>
    </row>
    <row r="8" ht="27.65" customHeight="1" spans="1:6">
      <c r="A8" s="10" t="s">
        <v>40</v>
      </c>
      <c r="B8" s="11" t="s">
        <v>41</v>
      </c>
      <c r="C8" s="10" t="s">
        <v>42</v>
      </c>
      <c r="D8" s="12">
        <v>1</v>
      </c>
      <c r="E8" s="13"/>
      <c r="F8" s="14">
        <f>ROUND(IF(OR(ISERROR(D8),D8=""),0,D8)*IF(OR(ISERROR(E8),E8=""),0,E8),2)</f>
        <v>0</v>
      </c>
    </row>
    <row r="9" ht="28.35" customHeight="1" spans="1:6">
      <c r="A9" s="10" t="s">
        <v>43</v>
      </c>
      <c r="B9" s="11" t="s">
        <v>44</v>
      </c>
      <c r="C9" s="10" t="s">
        <v>42</v>
      </c>
      <c r="D9" s="12">
        <v>1</v>
      </c>
      <c r="E9" s="13"/>
      <c r="F9" s="14">
        <f>ROUND(IF(OR(ISERROR(D9),D9=""),0,D9)*IF(OR(ISERROR(E9),E9=""),0,E9),2)</f>
        <v>0</v>
      </c>
    </row>
    <row r="10" ht="20.35" customHeight="1" spans="1:6">
      <c r="A10" s="10" t="s">
        <v>45</v>
      </c>
      <c r="B10" s="11" t="s">
        <v>46</v>
      </c>
      <c r="C10" s="10"/>
      <c r="D10" s="12" t="s">
        <v>17</v>
      </c>
      <c r="E10" s="12" t="s">
        <v>17</v>
      </c>
      <c r="F10" s="12" t="s">
        <v>17</v>
      </c>
    </row>
    <row r="11" ht="20.35" customHeight="1" spans="1:6">
      <c r="A11" s="10" t="s">
        <v>47</v>
      </c>
      <c r="B11" s="11" t="s">
        <v>48</v>
      </c>
      <c r="C11" s="10" t="s">
        <v>42</v>
      </c>
      <c r="D11" s="12">
        <v>1</v>
      </c>
      <c r="E11" s="13"/>
      <c r="F11" s="14">
        <f>ROUND(IF(OR(ISERROR(D11),D11=""),0,D11)*IF(OR(ISERROR(E11),E11=""),0,E11),2)</f>
        <v>0</v>
      </c>
    </row>
    <row r="12" ht="27.65" customHeight="1" spans="1:6">
      <c r="A12" s="10" t="s">
        <v>49</v>
      </c>
      <c r="B12" s="11" t="s">
        <v>50</v>
      </c>
      <c r="C12" s="10" t="s">
        <v>42</v>
      </c>
      <c r="D12" s="12">
        <v>1</v>
      </c>
      <c r="E12" s="13"/>
      <c r="F12" s="14">
        <f>ROUND(IF(OR(ISERROR(D12),D12=""),0,D12)*IF(OR(ISERROR(E12),E12=""),0,E12),2)</f>
        <v>0</v>
      </c>
    </row>
    <row r="13" ht="20.35" customHeight="1" spans="1:6">
      <c r="A13" s="10" t="s">
        <v>51</v>
      </c>
      <c r="B13" s="11" t="s">
        <v>52</v>
      </c>
      <c r="C13" s="10" t="s">
        <v>42</v>
      </c>
      <c r="D13" s="12">
        <v>1</v>
      </c>
      <c r="E13" s="12">
        <v>4208.87</v>
      </c>
      <c r="F13" s="14">
        <f>ROUND(IF(OR(ISERROR(D13),D13=""),0,D13)*IF(OR(ISERROR(E13),E13=""),0,E13),2)</f>
        <v>4208.87</v>
      </c>
    </row>
    <row r="14" ht="20.35" customHeight="1" spans="1:6">
      <c r="A14" s="10" t="s">
        <v>53</v>
      </c>
      <c r="B14" s="11" t="s">
        <v>54</v>
      </c>
      <c r="C14" s="10"/>
      <c r="D14" s="12" t="s">
        <v>17</v>
      </c>
      <c r="E14" s="12" t="s">
        <v>17</v>
      </c>
      <c r="F14" s="12" t="s">
        <v>17</v>
      </c>
    </row>
    <row r="15" ht="20.35" customHeight="1" spans="1:6">
      <c r="A15" s="10" t="s">
        <v>55</v>
      </c>
      <c r="B15" s="11" t="s">
        <v>56</v>
      </c>
      <c r="C15" s="10" t="s">
        <v>42</v>
      </c>
      <c r="D15" s="12">
        <v>1</v>
      </c>
      <c r="E15" s="13"/>
      <c r="F15" s="14">
        <f>ROUND(IF(OR(ISERROR(D15),D15=""),0,D15)*IF(OR(ISERROR(E15),E15=""),0,E15),2)</f>
        <v>0</v>
      </c>
    </row>
    <row r="16" ht="20.35" customHeight="1" spans="1:6">
      <c r="A16" s="10" t="s">
        <v>57</v>
      </c>
      <c r="B16" s="11" t="s">
        <v>58</v>
      </c>
      <c r="C16" s="10"/>
      <c r="D16" s="12" t="s">
        <v>17</v>
      </c>
      <c r="E16" s="12" t="s">
        <v>17</v>
      </c>
      <c r="F16" s="12" t="s">
        <v>17</v>
      </c>
    </row>
    <row r="17" ht="20.35" customHeight="1" spans="1:6">
      <c r="A17" s="10" t="s">
        <v>59</v>
      </c>
      <c r="B17" s="11" t="s">
        <v>58</v>
      </c>
      <c r="C17" s="10" t="s">
        <v>42</v>
      </c>
      <c r="D17" s="12">
        <v>1</v>
      </c>
      <c r="E17" s="13"/>
      <c r="F17" s="14">
        <f>ROUND(IF(OR(ISERROR(D17),D17=""),0,D17)*IF(OR(ISERROR(E17),E17=""),0,E17),2)</f>
        <v>0</v>
      </c>
    </row>
    <row r="18" ht="20.35" customHeight="1" spans="1:6">
      <c r="A18" s="10" t="s">
        <v>60</v>
      </c>
      <c r="B18" s="11" t="s">
        <v>61</v>
      </c>
      <c r="C18" s="10"/>
      <c r="D18" s="12" t="s">
        <v>17</v>
      </c>
      <c r="E18" s="12" t="s">
        <v>17</v>
      </c>
      <c r="F18" s="12" t="s">
        <v>17</v>
      </c>
    </row>
    <row r="19" ht="20.35" customHeight="1" spans="1:6">
      <c r="A19" s="10" t="s">
        <v>62</v>
      </c>
      <c r="B19" s="11" t="s">
        <v>63</v>
      </c>
      <c r="C19" s="10" t="s">
        <v>42</v>
      </c>
      <c r="D19" s="12">
        <v>1</v>
      </c>
      <c r="E19" s="13"/>
      <c r="F19" s="14">
        <f>ROUND(IF(OR(ISERROR(D19),D19=""),0,D19)*IF(OR(ISERROR(E19),E19=""),0,E19),2)</f>
        <v>0</v>
      </c>
    </row>
    <row r="20" ht="23.25" customHeight="1" spans="1:6">
      <c r="A20" s="10"/>
      <c r="B20" s="10"/>
      <c r="C20" s="11"/>
      <c r="D20" s="12"/>
      <c r="E20" s="12"/>
      <c r="F20" s="12"/>
    </row>
    <row r="21" ht="23.25" customHeight="1" spans="1:6">
      <c r="A21" s="10"/>
      <c r="B21" s="10"/>
      <c r="C21" s="11"/>
      <c r="D21" s="12"/>
      <c r="E21" s="12"/>
      <c r="F21" s="12"/>
    </row>
    <row r="22" ht="24" customHeight="1" spans="1:6">
      <c r="A22" s="10"/>
      <c r="B22" s="10"/>
      <c r="C22" s="11"/>
      <c r="D22" s="12"/>
      <c r="E22" s="12"/>
      <c r="F22" s="12"/>
    </row>
    <row r="23" ht="23.25" customHeight="1" spans="1:6">
      <c r="A23" s="10"/>
      <c r="B23" s="10"/>
      <c r="C23" s="11"/>
      <c r="D23" s="12"/>
      <c r="E23" s="12"/>
      <c r="F23" s="12"/>
    </row>
    <row r="24" ht="23.25" customHeight="1" spans="1:6">
      <c r="A24" s="10"/>
      <c r="B24" s="10"/>
      <c r="C24" s="11"/>
      <c r="D24" s="12"/>
      <c r="E24" s="12"/>
      <c r="F24" s="12"/>
    </row>
    <row r="25" ht="24" customHeight="1" spans="1:6">
      <c r="A25" s="10"/>
      <c r="B25" s="10"/>
      <c r="C25" s="11"/>
      <c r="D25" s="12"/>
      <c r="E25" s="12"/>
      <c r="F25" s="12"/>
    </row>
    <row r="26" ht="23.25" customHeight="1" spans="1:6">
      <c r="A26" s="10"/>
      <c r="B26" s="10"/>
      <c r="C26" s="11"/>
      <c r="D26" s="12"/>
      <c r="E26" s="12"/>
      <c r="F26" s="12"/>
    </row>
    <row r="27" ht="23.25" customHeight="1" spans="1:6">
      <c r="A27" s="10"/>
      <c r="B27" s="10"/>
      <c r="C27" s="11"/>
      <c r="D27" s="12"/>
      <c r="E27" s="12"/>
      <c r="F27" s="12"/>
    </row>
    <row r="28" ht="23.25" customHeight="1" spans="1:6">
      <c r="A28" s="10"/>
      <c r="B28" s="10"/>
      <c r="C28" s="11"/>
      <c r="D28" s="12"/>
      <c r="E28" s="12"/>
      <c r="F28" s="12"/>
    </row>
    <row r="29" ht="24" customHeight="1" spans="1:6">
      <c r="A29" s="10"/>
      <c r="B29" s="10"/>
      <c r="C29" s="11"/>
      <c r="D29" s="12"/>
      <c r="E29" s="12"/>
      <c r="F29" s="12"/>
    </row>
    <row r="30" ht="20.35" customHeight="1" spans="1:6">
      <c r="A30" s="15" t="s">
        <v>64</v>
      </c>
      <c r="B30" s="16"/>
      <c r="C30" s="17" t="s">
        <v>65</v>
      </c>
      <c r="D30" s="18">
        <f>ROUND(SUM(F6:F29),2)</f>
        <v>4208.87</v>
      </c>
      <c r="E30" s="17"/>
      <c r="F30" s="19" t="s">
        <v>66</v>
      </c>
    </row>
    <row r="31" ht="21.8" customHeight="1" spans="1:6">
      <c r="A31" s="20"/>
      <c r="B31" s="20"/>
      <c r="C31" s="20"/>
      <c r="D31" s="20"/>
      <c r="E31" s="20"/>
      <c r="F31" s="20"/>
    </row>
    <row r="32" ht="30.55" customHeight="1" spans="1:6">
      <c r="A32" s="1"/>
      <c r="B32" s="1"/>
      <c r="C32" s="21" t="s">
        <v>26</v>
      </c>
      <c r="D32" s="21"/>
      <c r="E32" s="21"/>
      <c r="F32" s="21"/>
    </row>
    <row r="33" ht="23.25" customHeight="1" spans="1:6">
      <c r="A33" s="1"/>
      <c r="B33" s="1"/>
      <c r="C33" s="2"/>
      <c r="D33" s="2"/>
      <c r="E33" s="3"/>
      <c r="F33" s="3"/>
    </row>
    <row r="34" ht="44.35" customHeight="1" spans="1:6">
      <c r="A34" s="4" t="s">
        <v>27</v>
      </c>
      <c r="B34" s="4"/>
      <c r="C34" s="4"/>
      <c r="D34" s="4"/>
      <c r="E34" s="4"/>
      <c r="F34" s="4"/>
    </row>
    <row r="35" ht="50.2" customHeight="1" spans="1:6">
      <c r="A35" s="5" t="s">
        <v>28</v>
      </c>
      <c r="B35" s="5"/>
      <c r="C35" s="5"/>
      <c r="D35" s="6" t="s">
        <v>67</v>
      </c>
      <c r="E35" s="6"/>
      <c r="F35" s="6"/>
    </row>
    <row r="36" ht="24.7" customHeight="1" spans="1:6">
      <c r="A36" s="7" t="s">
        <v>12</v>
      </c>
      <c r="B36" s="8"/>
      <c r="C36" s="8"/>
      <c r="D36" s="8"/>
      <c r="E36" s="8"/>
      <c r="F36" s="9"/>
    </row>
    <row r="37" ht="29.8" customHeight="1" spans="1:6">
      <c r="A37" s="10" t="s">
        <v>30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 t="s">
        <v>35</v>
      </c>
    </row>
    <row r="38" ht="20.35" customHeight="1" spans="1:6">
      <c r="A38" s="10" t="s">
        <v>68</v>
      </c>
      <c r="B38" s="11" t="s">
        <v>69</v>
      </c>
      <c r="C38" s="10"/>
      <c r="D38" s="12" t="s">
        <v>17</v>
      </c>
      <c r="E38" s="12" t="s">
        <v>17</v>
      </c>
      <c r="F38" s="12" t="s">
        <v>17</v>
      </c>
    </row>
    <row r="39" ht="27.65" customHeight="1" spans="1:6">
      <c r="A39" s="10" t="s">
        <v>70</v>
      </c>
      <c r="B39" s="11" t="s">
        <v>71</v>
      </c>
      <c r="C39" s="10" t="s">
        <v>72</v>
      </c>
      <c r="D39" s="12">
        <v>10</v>
      </c>
      <c r="E39" s="13"/>
      <c r="F39" s="14">
        <f>ROUND(IF(OR(ISERROR(D39),D39=""),0,D39)*IF(OR(ISERROR(E39),E39=""),0,E39),2)</f>
        <v>0</v>
      </c>
    </row>
    <row r="40" ht="28.35" customHeight="1" spans="1:6">
      <c r="A40" s="10" t="s">
        <v>73</v>
      </c>
      <c r="B40" s="11" t="s">
        <v>74</v>
      </c>
      <c r="C40" s="10" t="s">
        <v>72</v>
      </c>
      <c r="D40" s="12">
        <v>50</v>
      </c>
      <c r="E40" s="13"/>
      <c r="F40" s="14">
        <f>ROUND(IF(OR(ISERROR(D40),D40=""),0,D40)*IF(OR(ISERROR(E40),E40=""),0,E40),2)</f>
        <v>0</v>
      </c>
    </row>
    <row r="41" ht="20.35" customHeight="1" spans="1:6">
      <c r="A41" s="10" t="s">
        <v>75</v>
      </c>
      <c r="B41" s="11" t="s">
        <v>76</v>
      </c>
      <c r="C41" s="10"/>
      <c r="D41" s="12" t="s">
        <v>17</v>
      </c>
      <c r="E41" s="12" t="s">
        <v>17</v>
      </c>
      <c r="F41" s="12" t="s">
        <v>17</v>
      </c>
    </row>
    <row r="42" ht="20.35" customHeight="1" spans="1:6">
      <c r="A42" s="10" t="s">
        <v>77</v>
      </c>
      <c r="B42" s="11" t="s">
        <v>78</v>
      </c>
      <c r="C42" s="10"/>
      <c r="D42" s="12" t="s">
        <v>17</v>
      </c>
      <c r="E42" s="12" t="s">
        <v>17</v>
      </c>
      <c r="F42" s="12" t="s">
        <v>17</v>
      </c>
    </row>
    <row r="43" ht="20.35" customHeight="1" spans="1:6">
      <c r="A43" s="10" t="s">
        <v>40</v>
      </c>
      <c r="B43" s="11" t="s">
        <v>79</v>
      </c>
      <c r="C43" s="10" t="s">
        <v>80</v>
      </c>
      <c r="D43" s="12">
        <v>5000</v>
      </c>
      <c r="E43" s="13"/>
      <c r="F43" s="14">
        <f>ROUND(IF(OR(ISERROR(D43),D43=""),0,D43)*IF(OR(ISERROR(E43),E43=""),0,E43),2)</f>
        <v>0</v>
      </c>
    </row>
    <row r="44" ht="20.35" customHeight="1" spans="1:6">
      <c r="A44" s="10" t="s">
        <v>81</v>
      </c>
      <c r="B44" s="11" t="s">
        <v>82</v>
      </c>
      <c r="C44" s="10" t="s">
        <v>80</v>
      </c>
      <c r="D44" s="12">
        <v>200</v>
      </c>
      <c r="E44" s="13"/>
      <c r="F44" s="14">
        <f>ROUND(IF(OR(ISERROR(D44),D44=""),0,D44)*IF(OR(ISERROR(E44),E44=""),0,E44),2)</f>
        <v>0</v>
      </c>
    </row>
    <row r="45" ht="19.65" customHeight="1" spans="1:6">
      <c r="A45" s="10" t="s">
        <v>83</v>
      </c>
      <c r="B45" s="11" t="s">
        <v>84</v>
      </c>
      <c r="C45" s="10"/>
      <c r="D45" s="12" t="s">
        <v>17</v>
      </c>
      <c r="E45" s="12" t="s">
        <v>17</v>
      </c>
      <c r="F45" s="12" t="s">
        <v>17</v>
      </c>
    </row>
    <row r="46" ht="72" customHeight="1" spans="1:6">
      <c r="A46" s="10" t="s">
        <v>85</v>
      </c>
      <c r="B46" s="11" t="s">
        <v>86</v>
      </c>
      <c r="C46" s="10" t="s">
        <v>87</v>
      </c>
      <c r="D46" s="12">
        <v>1</v>
      </c>
      <c r="E46" s="13"/>
      <c r="F46" s="14">
        <f>ROUND(IF(OR(ISERROR(D46),D46=""),0,D46)*IF(OR(ISERROR(E46),E46=""),0,E46),2)</f>
        <v>0</v>
      </c>
    </row>
    <row r="47" ht="24" customHeight="1" spans="1:6">
      <c r="A47" s="10"/>
      <c r="B47" s="10"/>
      <c r="C47" s="11"/>
      <c r="D47" s="12"/>
      <c r="E47" s="12"/>
      <c r="F47" s="12"/>
    </row>
    <row r="48" ht="23.25" customHeight="1" spans="1:6">
      <c r="A48" s="10"/>
      <c r="B48" s="10"/>
      <c r="C48" s="11"/>
      <c r="D48" s="12"/>
      <c r="E48" s="12"/>
      <c r="F48" s="12"/>
    </row>
    <row r="49" ht="23.25" customHeight="1" spans="1:6">
      <c r="A49" s="10"/>
      <c r="B49" s="10"/>
      <c r="C49" s="11"/>
      <c r="D49" s="12"/>
      <c r="E49" s="12"/>
      <c r="F49" s="12"/>
    </row>
    <row r="50" ht="23.25" customHeight="1" spans="1:6">
      <c r="A50" s="10"/>
      <c r="B50" s="10"/>
      <c r="C50" s="11"/>
      <c r="D50" s="12"/>
      <c r="E50" s="12"/>
      <c r="F50" s="12"/>
    </row>
    <row r="51" ht="24" customHeight="1" spans="1:6">
      <c r="A51" s="10"/>
      <c r="B51" s="10"/>
      <c r="C51" s="11"/>
      <c r="D51" s="12"/>
      <c r="E51" s="12"/>
      <c r="F51" s="12"/>
    </row>
    <row r="52" ht="23.25" customHeight="1" spans="1:6">
      <c r="A52" s="10"/>
      <c r="B52" s="10"/>
      <c r="C52" s="11"/>
      <c r="D52" s="12"/>
      <c r="E52" s="12"/>
      <c r="F52" s="12"/>
    </row>
    <row r="53" ht="23.25" customHeight="1" spans="1:6">
      <c r="A53" s="10"/>
      <c r="B53" s="10"/>
      <c r="C53" s="11"/>
      <c r="D53" s="12"/>
      <c r="E53" s="12"/>
      <c r="F53" s="12"/>
    </row>
    <row r="54" ht="24" customHeight="1" spans="1:6">
      <c r="A54" s="10"/>
      <c r="B54" s="10"/>
      <c r="C54" s="11"/>
      <c r="D54" s="12"/>
      <c r="E54" s="12"/>
      <c r="F54" s="12"/>
    </row>
    <row r="55" ht="23.25" customHeight="1" spans="1:6">
      <c r="A55" s="10"/>
      <c r="B55" s="10"/>
      <c r="C55" s="11"/>
      <c r="D55" s="12"/>
      <c r="E55" s="12"/>
      <c r="F55" s="12"/>
    </row>
    <row r="56" ht="23.25" customHeight="1" spans="1:6">
      <c r="A56" s="10"/>
      <c r="B56" s="10"/>
      <c r="C56" s="11"/>
      <c r="D56" s="12"/>
      <c r="E56" s="12"/>
      <c r="F56" s="12"/>
    </row>
    <row r="57" ht="23.25" customHeight="1" spans="1:6">
      <c r="A57" s="10"/>
      <c r="B57" s="10"/>
      <c r="C57" s="11"/>
      <c r="D57" s="12"/>
      <c r="E57" s="12"/>
      <c r="F57" s="12"/>
    </row>
    <row r="58" ht="24" customHeight="1" spans="1:6">
      <c r="A58" s="10"/>
      <c r="B58" s="10"/>
      <c r="C58" s="11"/>
      <c r="D58" s="12"/>
      <c r="E58" s="12"/>
      <c r="F58" s="12"/>
    </row>
    <row r="59" ht="23.25" customHeight="1" spans="1:6">
      <c r="A59" s="10"/>
      <c r="B59" s="10"/>
      <c r="C59" s="11"/>
      <c r="D59" s="12"/>
      <c r="E59" s="12"/>
      <c r="F59" s="12"/>
    </row>
    <row r="60" ht="20.35" customHeight="1" spans="1:6">
      <c r="A60" s="15" t="s">
        <v>88</v>
      </c>
      <c r="B60" s="16"/>
      <c r="C60" s="17" t="s">
        <v>65</v>
      </c>
      <c r="D60" s="18">
        <f>ROUND(SUM(F38:F59),2)</f>
        <v>0</v>
      </c>
      <c r="E60" s="17"/>
      <c r="F60" s="19" t="s">
        <v>66</v>
      </c>
    </row>
    <row r="61" ht="9.45" customHeight="1" spans="1:6">
      <c r="A61" s="20"/>
      <c r="B61" s="20"/>
      <c r="C61" s="20"/>
      <c r="D61" s="20"/>
      <c r="E61" s="20"/>
      <c r="F61" s="20"/>
    </row>
    <row r="62" ht="30.55" customHeight="1" spans="1:6">
      <c r="A62" s="1"/>
      <c r="B62" s="1"/>
      <c r="C62" s="21" t="s">
        <v>26</v>
      </c>
      <c r="D62" s="21"/>
      <c r="E62" s="21"/>
      <c r="F62" s="21"/>
    </row>
  </sheetData>
  <sheetProtection algorithmName="SHA-512" hashValue="aAitq0sois15nEdXsacKtnijZd1q3QOsfdzGm58Yo0eueBIeq0ODq1mVvSuxq18ULcOz88oF3ZV3m2EQMMSJ0w==" saltValue="nCm6Bd3Q5ryTEAJGE+rf4g==" spinCount="100000" sheet="1" objects="1"/>
  <mergeCells count="22">
    <mergeCell ref="A1:B1"/>
    <mergeCell ref="C1:D1"/>
    <mergeCell ref="E1:F1"/>
    <mergeCell ref="A2:F2"/>
    <mergeCell ref="A3:C3"/>
    <mergeCell ref="D3:F3"/>
    <mergeCell ref="A4:F4"/>
    <mergeCell ref="A30:B30"/>
    <mergeCell ref="D30:E30"/>
    <mergeCell ref="A32:B32"/>
    <mergeCell ref="C32:F32"/>
    <mergeCell ref="A33:B33"/>
    <mergeCell ref="C33:D33"/>
    <mergeCell ref="E33:F33"/>
    <mergeCell ref="A34:F34"/>
    <mergeCell ref="A35:C35"/>
    <mergeCell ref="D35:F35"/>
    <mergeCell ref="A36:F36"/>
    <mergeCell ref="A60:B60"/>
    <mergeCell ref="D60:E60"/>
    <mergeCell ref="A62:B62"/>
    <mergeCell ref="C62:F62"/>
  </mergeCells>
  <pageMargins left="0.590551181102362" right="0.393700787401575" top="0.393700787401575" bottom="0.47244094488189" header="0" footer="0"/>
  <pageSetup paperSize="9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Stimulsoft Reports 2024.3.1 from 13 June 2024, .NET 4.5.2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 投标报价汇总表_(2018范本)</vt:lpstr>
      <vt:lpstr>6 工程量清单表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WPS_1609892980</cp:lastModifiedBy>
  <dcterms:created xsi:type="dcterms:W3CDTF">2025-09-12T07:53:00Z</dcterms:created>
  <dcterms:modified xsi:type="dcterms:W3CDTF">2025-09-12T09:25:14Z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9A9049992FFB4DEEBADD97C2280EF238_12</vt:lpwstr>
  </property>
  <property fmtid="{D5CDD505-2E9C-101B-9397-08002B2CF9AE}" pid="3" name="KSOProductBuildVer">
    <vt:lpwstr>2052-12.1.0.22529</vt:lpwstr>
  </property>
</Properties>
</file>